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СОШ №2" sheetId="1" r:id="rId1"/>
    <sheet name="Гимназия" sheetId="2" r:id="rId2"/>
    <sheet name="СОШ №5" sheetId="3" r:id="rId3"/>
    <sheet name="СОШ №6" sheetId="4" r:id="rId4"/>
    <sheet name="ЦМТиИМО" sheetId="5" r:id="rId5"/>
    <sheet name="СВОДНАЯ " sheetId="6" r:id="rId6"/>
  </sheets>
  <definedNames>
    <definedName name="_xlnm.Print_Area" localSheetId="1">'Гимназия'!$A$1:$K$25</definedName>
    <definedName name="_xlnm.Print_Area" localSheetId="5">'СВОДНАЯ '!$A$1:$L$24</definedName>
    <definedName name="_xlnm.Print_Area" localSheetId="0">'СОШ №2'!$A$1:$K$23</definedName>
    <definedName name="_xlnm.Print_Area" localSheetId="2">'СОШ №5'!$A$1:$K$25</definedName>
    <definedName name="_xlnm.Print_Area" localSheetId="3">'СОШ №6'!$A$1:$K$25</definedName>
    <definedName name="_xlnm.Print_Area" localSheetId="4">'ЦМТиИМО'!$A$1:$K$23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<sst xmlns="http://schemas.openxmlformats.org/spreadsheetml/2006/main" count="178" uniqueCount="49">
  <si>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</si>
  <si>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</si>
  <si>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</si>
  <si>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</si>
  <si>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</si>
  <si>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</si>
  <si>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</si>
  <si>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</si>
  <si>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</si>
  <si>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</si>
  <si>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</si>
  <si>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</si>
  <si>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</si>
  <si>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</si>
  <si>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</si>
  <si>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</si>
  <si>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</si>
  <si>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>Муниципальное бюджетное общеобразовательное учреждение "Гимназия"</t>
  </si>
  <si>
    <t xml:space="preserve"> Директор школы ______________________  В.В. Погребняк</t>
  </si>
  <si>
    <t xml:space="preserve"> Директор школы ______________________  Н.Н. Леонова</t>
  </si>
  <si>
    <t>Муниципальное бюджетное общеобразовательное учреждение "Средняя общеобразовательная школа № 6"</t>
  </si>
  <si>
    <t>МУК "ЦМТиИМО"</t>
  </si>
  <si>
    <t xml:space="preserve"> Директор ______________________  В.И. Паньшина</t>
  </si>
  <si>
    <t>Совместный 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гражданско-правовых договоров на поставку хозяйственных товаров (мыло хозяйственное твердое; мыло туалетное жидкое)</t>
  </si>
  <si>
    <t>Дата составления сводной таблицы  17.02.2024 года</t>
  </si>
  <si>
    <t>Ответственный заказчик____________________ Л.Н. Балуева</t>
  </si>
  <si>
    <t>Мыло хозяйственное твердое      20.41.31.120-00000004</t>
  </si>
  <si>
    <t>штука</t>
  </si>
  <si>
    <t>килограмм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</si>
  <si>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</si>
  <si>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  Л.Н. Балуева</t>
  </si>
  <si>
    <t xml:space="preserve">Мыло туалетное жидкое  20.41.31.130-00000003
</t>
  </si>
  <si>
    <t>Коммерческое предложение Вх. № 1 от 07.02.2024 г</t>
  </si>
  <si>
    <t>Коммерческое предложение Вх. № 2 от 08.02.2024 г</t>
  </si>
  <si>
    <t>Коммерческое предложение Вх. № 3 от 08.02.2024 г</t>
  </si>
  <si>
    <t>Итого: Начальная (максимальная) цена контракта: 19 945 (девятнадцать тысяч девятьсот сорок пять) рублей 46 копеек</t>
  </si>
  <si>
    <t>Итого: Начальная (максимальная) цена контракта:  3 251(три тысячи двести пятьдесят один) рубль 53 копейки</t>
  </si>
  <si>
    <t>Итого: Начальная (максимальная) цена контракта: 78 197 (семьдесят восемь тысяч сто девяносто семь) рублей 88 копеек</t>
  </si>
  <si>
    <t>Итого: Начальная (максимальная) цена контракта: 3 290 (три тысячи двести девяносто) рублей 64 копейки</t>
  </si>
  <si>
    <t>Итого: Начальная (максимальная) цена контракта: 189 886 (сто восемьдесят девять тысяч восемьсот восемьдесят шесть) рублей 12 копеек</t>
  </si>
  <si>
    <t>Итого: Начальная (максимальная) цена контракта: 294 571 (двести девяносто четыре тысячи пятьсот семьдесят один) рубль 63 копейки</t>
  </si>
  <si>
    <t>Заказчик: № 1: МБОУ "Средняя общеобразовательная школа № 2"</t>
  </si>
  <si>
    <t>Ответственный заказчик: МБОУ "Средняя общеобразовательная школа № 5"</t>
  </si>
  <si>
    <t>Заказчик № 3: МБОУ "Средняя общеобразовательная школа № 6"</t>
  </si>
  <si>
    <t>Заказчик № 4: МКУ "ЦМТиИМО"</t>
  </si>
  <si>
    <t>Мыло туалетное жидкое  20.41.31.130-00000003</t>
  </si>
  <si>
    <t xml:space="preserve">Заказчик № 2: МБОУ "Гимназия" </t>
  </si>
  <si>
    <t>Наличие антибактериального компонента: Да 
Наличие ароматической отдушки: Да 
Объемы тары: не менее 5000 млл
Форма выпуска: Крем-мыло</t>
  </si>
  <si>
    <t>Группа мыла: I 
Форма поставки: Кусок не более 200 гр. В индивидуальной упаковке.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</si>
</sst>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"/>
    <numFmt numFmtId="195" formatCode="0.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/>
    </xf>
    <xf numFmtId="187" fontId="1" fillId="33" borderId="12" xfId="6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187" fontId="2" fillId="33" borderId="12" xfId="6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1" fontId="1" fillId="33" borderId="13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87" fontId="2" fillId="33" borderId="13" xfId="6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7" fontId="1" fillId="33" borderId="13" xfId="6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SheetLayoutView="100" zoomScalePageLayoutView="0" workbookViewId="0" topLeftCell="A3">
      <selection activeCell="C10" sqref="C10:C11"/>
    </sheetView>
  </sheetViews>
  <sheetFormatPr defaultColWidth="9.140625" defaultRowHeight="12.75"/>
  <cols>
    <col min="1" max="1" width="8.7109375" style="13" customWidth="1"/>
    <col min="2" max="2" width="19.00390625" style="13" customWidth="1"/>
    <col min="3" max="3" width="71.57421875" style="13" customWidth="1"/>
    <col min="4" max="4" width="11.140625" style="13" customWidth="1"/>
    <col min="5" max="5" width="13.421875" style="13" customWidth="1"/>
    <col min="6" max="6" width="11.57421875" style="13" customWidth="1"/>
    <col min="7" max="7" width="10.00390625" style="13" customWidth="1"/>
    <col min="8" max="9" width="9.7109375" style="13" customWidth="1"/>
    <col min="10" max="10" width="13.140625" style="13" customWidth="1"/>
    <col min="11" max="11" width="9.7109375" style="13" customWidth="1"/>
    <col min="12" max="12" width="14.00390625" style="13" customWidth="1"/>
    <col min="13" max="13" width="21.140625" style="13" customWidth="1"/>
    <col min="14" max="14" width="11.7109375" style="13" customWidth="1"/>
    <col min="15" max="15" width="14.140625" style="13" customWidth="1"/>
    <col min="16" max="16" width="19.57421875" style="13" customWidth="1"/>
    <col min="17" max="19" width="9.140625" style="13" customWidth="1"/>
    <col min="20" max="20" width="9.57421875" style="13" bestFit="1" customWidth="1"/>
    <col min="21" max="16384" width="9.140625" style="13" customWidth="1"/>
  </cols>
  <sheetData>
    <row r="1" spans="6:11" ht="12.75">
      <c r="F1" s="46" t="s">
        <v>16</v>
      </c>
      <c r="G1" s="46"/>
      <c r="H1" s="46"/>
      <c r="I1" s="46"/>
      <c r="J1" s="46"/>
      <c r="K1" s="46"/>
    </row>
    <row r="4" spans="1:12" ht="15.75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36" customHeight="1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28"/>
    </row>
    <row r="6" spans="1:12" ht="15.75">
      <c r="A6" s="45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36"/>
      <c r="L6" s="28"/>
    </row>
    <row r="7" spans="1:12" ht="15.75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9"/>
    </row>
    <row r="8" spans="1:12" ht="15.75">
      <c r="A8" s="52" t="s">
        <v>0</v>
      </c>
      <c r="B8" s="52" t="s">
        <v>1</v>
      </c>
      <c r="C8" s="52" t="s">
        <v>2</v>
      </c>
      <c r="D8" s="52" t="s">
        <v>3</v>
      </c>
      <c r="E8" s="52" t="s">
        <v>4</v>
      </c>
      <c r="F8" s="55" t="s">
        <v>5</v>
      </c>
      <c r="G8" s="56"/>
      <c r="H8" s="56"/>
      <c r="I8" s="48" t="s">
        <v>6</v>
      </c>
      <c r="J8" s="48" t="s">
        <v>7</v>
      </c>
      <c r="K8" s="6"/>
      <c r="L8" s="11"/>
    </row>
    <row r="9" spans="1:12" ht="30.75" customHeight="1">
      <c r="A9" s="52"/>
      <c r="B9" s="52"/>
      <c r="C9" s="52"/>
      <c r="D9" s="52"/>
      <c r="E9" s="52"/>
      <c r="F9" s="31" t="s">
        <v>8</v>
      </c>
      <c r="G9" s="31" t="s">
        <v>9</v>
      </c>
      <c r="H9" s="31" t="s">
        <v>10</v>
      </c>
      <c r="I9" s="49"/>
      <c r="J9" s="49"/>
      <c r="K9" s="6"/>
      <c r="L9" s="11"/>
    </row>
    <row r="10" spans="1:12" ht="72.75" customHeight="1">
      <c r="A10" s="35">
        <v>1</v>
      </c>
      <c r="B10" s="38" t="s">
        <v>31</v>
      </c>
      <c r="C10" s="43" t="s">
        <v>47</v>
      </c>
      <c r="D10" s="35" t="s">
        <v>27</v>
      </c>
      <c r="E10" s="39">
        <v>10</v>
      </c>
      <c r="F10" s="40">
        <v>413.72</v>
      </c>
      <c r="G10" s="40">
        <v>411.33</v>
      </c>
      <c r="H10" s="40">
        <v>408.94</v>
      </c>
      <c r="I10" s="40">
        <f>ROUND((F10+G10+H10)/3,2)</f>
        <v>411.33</v>
      </c>
      <c r="J10" s="41">
        <f>E10*I10</f>
        <v>4113.3</v>
      </c>
      <c r="K10" s="6"/>
      <c r="L10" s="11"/>
    </row>
    <row r="11" spans="1:12" ht="78.75">
      <c r="A11" s="31">
        <v>2</v>
      </c>
      <c r="B11" s="31" t="s">
        <v>26</v>
      </c>
      <c r="C11" s="42" t="s">
        <v>48</v>
      </c>
      <c r="D11" s="31" t="s">
        <v>28</v>
      </c>
      <c r="E11" s="24">
        <v>212</v>
      </c>
      <c r="F11" s="23">
        <v>75.12</v>
      </c>
      <c r="G11" s="23">
        <v>74.68</v>
      </c>
      <c r="H11" s="23">
        <v>74.24</v>
      </c>
      <c r="I11" s="23">
        <f>ROUND((F11+G11+H11)/3,2)</f>
        <v>74.68</v>
      </c>
      <c r="J11" s="29">
        <f>E11*I11</f>
        <v>15832.160000000002</v>
      </c>
      <c r="K11" s="6"/>
      <c r="L11" s="11"/>
    </row>
    <row r="12" spans="1:12" ht="15.75">
      <c r="A12" s="17"/>
      <c r="B12" s="1" t="s">
        <v>13</v>
      </c>
      <c r="C12" s="7"/>
      <c r="D12" s="2"/>
      <c r="E12" s="2"/>
      <c r="F12" s="3"/>
      <c r="G12" s="3"/>
      <c r="H12" s="3"/>
      <c r="I12" s="8"/>
      <c r="J12" s="18">
        <f>SUM(J10:J11)</f>
        <v>19945.460000000003</v>
      </c>
      <c r="K12" s="9"/>
      <c r="L12" s="20"/>
    </row>
    <row r="13" spans="1:12" ht="15.75">
      <c r="A13" s="50" t="s">
        <v>35</v>
      </c>
      <c r="B13" s="50"/>
      <c r="C13" s="50"/>
      <c r="D13" s="50"/>
      <c r="E13" s="50"/>
      <c r="F13" s="50"/>
      <c r="G13" s="50"/>
      <c r="H13" s="50"/>
      <c r="I13" s="50"/>
      <c r="J13" s="50"/>
      <c r="K13" s="6"/>
      <c r="L13" s="11"/>
    </row>
    <row r="14" spans="1:12" ht="15.75">
      <c r="A14" s="10"/>
      <c r="B14" s="10"/>
      <c r="C14" s="10"/>
      <c r="D14" s="10"/>
      <c r="E14" s="10"/>
      <c r="F14" s="10"/>
      <c r="G14" s="10"/>
      <c r="H14" s="10"/>
      <c r="I14" s="10"/>
      <c r="J14" s="11"/>
      <c r="K14" s="6"/>
      <c r="L14" s="11"/>
    </row>
    <row r="15" spans="1:12" ht="15.75" customHeight="1">
      <c r="A15" s="4">
        <v>1</v>
      </c>
      <c r="B15" s="53" t="s">
        <v>32</v>
      </c>
      <c r="C15" s="54"/>
      <c r="D15" s="10"/>
      <c r="E15" s="10"/>
      <c r="F15" s="10"/>
      <c r="G15" s="10"/>
      <c r="H15" s="10"/>
      <c r="I15" s="10"/>
      <c r="J15" s="11"/>
      <c r="K15" s="6"/>
      <c r="L15" s="11"/>
    </row>
    <row r="16" spans="1:12" ht="15.75" customHeight="1">
      <c r="A16" s="16">
        <v>2</v>
      </c>
      <c r="B16" s="53" t="s">
        <v>33</v>
      </c>
      <c r="C16" s="54"/>
      <c r="D16" s="10"/>
      <c r="E16" s="10"/>
      <c r="F16" s="10"/>
      <c r="G16" s="10"/>
      <c r="H16" s="10"/>
      <c r="I16" s="10"/>
      <c r="J16" s="11"/>
      <c r="K16" s="15"/>
      <c r="L16" s="21"/>
    </row>
    <row r="17" spans="1:12" ht="15.75" customHeight="1">
      <c r="A17" s="16">
        <v>3</v>
      </c>
      <c r="B17" s="53" t="s">
        <v>34</v>
      </c>
      <c r="C17" s="54"/>
      <c r="D17" s="10"/>
      <c r="E17" s="10"/>
      <c r="F17" s="10"/>
      <c r="G17" s="10"/>
      <c r="H17" s="10"/>
      <c r="I17" s="10"/>
      <c r="J17" s="11"/>
      <c r="K17" s="15"/>
      <c r="L17" s="20"/>
    </row>
    <row r="18" spans="1:12" ht="15.75">
      <c r="A18" s="25"/>
      <c r="B18" s="26"/>
      <c r="C18" s="26"/>
      <c r="D18" s="10"/>
      <c r="E18" s="10"/>
      <c r="F18" s="10"/>
      <c r="G18" s="10"/>
      <c r="H18" s="10"/>
      <c r="I18" s="10"/>
      <c r="J18" s="11"/>
      <c r="K18" s="15"/>
      <c r="L18" s="21"/>
    </row>
    <row r="19" spans="1:12" ht="15.75">
      <c r="A19" s="10"/>
      <c r="B19" s="5" t="s">
        <v>11</v>
      </c>
      <c r="C19" s="5"/>
      <c r="D19" s="10"/>
      <c r="E19" s="10"/>
      <c r="F19" s="10"/>
      <c r="G19" s="10"/>
      <c r="H19" s="10"/>
      <c r="I19" s="10"/>
      <c r="J19" s="11"/>
      <c r="K19" s="15"/>
      <c r="L19" s="21"/>
    </row>
    <row r="20" spans="1:12" ht="15.75">
      <c r="A20" s="10"/>
      <c r="B20" s="5" t="s">
        <v>14</v>
      </c>
      <c r="C20" s="5"/>
      <c r="L20" s="6"/>
    </row>
    <row r="21" spans="1:12" ht="15.75">
      <c r="A21" s="10"/>
      <c r="B21" s="5" t="s">
        <v>24</v>
      </c>
      <c r="C21" s="5"/>
      <c r="L21" s="6"/>
    </row>
  </sheetData>
  <sheetProtection/>
  <mergeCells count="16">
    <mergeCell ref="D8:D9"/>
    <mergeCell ref="B16:C16"/>
    <mergeCell ref="B17:C17"/>
    <mergeCell ref="B15:C15"/>
    <mergeCell ref="E8:E9"/>
    <mergeCell ref="F8:H8"/>
    <mergeCell ref="A6:J6"/>
    <mergeCell ref="F1:K1"/>
    <mergeCell ref="A4:L4"/>
    <mergeCell ref="I8:I9"/>
    <mergeCell ref="J8:J9"/>
    <mergeCell ref="A13:J13"/>
    <mergeCell ref="A5:K5"/>
    <mergeCell ref="A8:A9"/>
    <mergeCell ref="B8:B9"/>
    <mergeCell ref="C8:C9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90" zoomScaleSheetLayoutView="90" zoomScalePageLayoutView="0" workbookViewId="0" topLeftCell="A1">
      <selection activeCell="C10" sqref="C10:C11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13.421875" style="13" customWidth="1"/>
    <col min="6" max="6" width="11.57421875" style="13" customWidth="1"/>
    <col min="7" max="7" width="10.00390625" style="13" customWidth="1"/>
    <col min="8" max="9" width="9.7109375" style="13" customWidth="1"/>
    <col min="10" max="10" width="15.00390625" style="13" customWidth="1"/>
    <col min="11" max="11" width="10.421875" style="13" customWidth="1"/>
    <col min="12" max="12" width="21.140625" style="13" customWidth="1"/>
    <col min="13" max="13" width="11.7109375" style="13" customWidth="1"/>
    <col min="14" max="14" width="14.140625" style="13" customWidth="1"/>
    <col min="15" max="15" width="19.57421875" style="13" customWidth="1"/>
    <col min="16" max="18" width="9.140625" style="13" customWidth="1"/>
    <col min="19" max="19" width="9.57421875" style="13" bestFit="1" customWidth="1"/>
    <col min="20" max="16384" width="9.140625" style="13" customWidth="1"/>
  </cols>
  <sheetData>
    <row r="1" spans="6:11" ht="12.75">
      <c r="F1" s="46" t="s">
        <v>16</v>
      </c>
      <c r="G1" s="46"/>
      <c r="H1" s="46"/>
      <c r="I1" s="46"/>
      <c r="J1" s="46"/>
      <c r="K1" s="46"/>
    </row>
    <row r="4" spans="1:12" ht="15.75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38.25" customHeight="1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28"/>
    </row>
    <row r="6" spans="1:12" ht="15.75">
      <c r="A6" s="12" t="s">
        <v>12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9"/>
    </row>
    <row r="7" spans="1:12" ht="15.75">
      <c r="A7" s="57" t="s">
        <v>46</v>
      </c>
      <c r="B7" s="57"/>
      <c r="C7" s="57"/>
      <c r="D7" s="57"/>
      <c r="E7" s="57"/>
      <c r="F7" s="57"/>
      <c r="G7" s="57"/>
      <c r="H7" s="57"/>
      <c r="I7" s="57"/>
      <c r="J7" s="57"/>
      <c r="K7" s="12"/>
      <c r="L7" s="19"/>
    </row>
    <row r="8" spans="1:12" ht="15.75">
      <c r="A8" s="52" t="s">
        <v>0</v>
      </c>
      <c r="B8" s="52" t="s">
        <v>1</v>
      </c>
      <c r="C8" s="52" t="s">
        <v>2</v>
      </c>
      <c r="D8" s="52" t="s">
        <v>3</v>
      </c>
      <c r="E8" s="52" t="s">
        <v>4</v>
      </c>
      <c r="F8" s="55" t="s">
        <v>5</v>
      </c>
      <c r="G8" s="56"/>
      <c r="H8" s="56"/>
      <c r="I8" s="48" t="s">
        <v>6</v>
      </c>
      <c r="J8" s="48" t="s">
        <v>7</v>
      </c>
      <c r="K8" s="6"/>
      <c r="L8" s="11"/>
    </row>
    <row r="9" spans="1:12" ht="15.75">
      <c r="A9" s="52"/>
      <c r="B9" s="52"/>
      <c r="C9" s="52"/>
      <c r="D9" s="52"/>
      <c r="E9" s="52"/>
      <c r="F9" s="31" t="s">
        <v>8</v>
      </c>
      <c r="G9" s="31" t="s">
        <v>9</v>
      </c>
      <c r="H9" s="31" t="s">
        <v>10</v>
      </c>
      <c r="I9" s="49"/>
      <c r="J9" s="49"/>
      <c r="K9" s="6"/>
      <c r="L9" s="11"/>
    </row>
    <row r="10" spans="1:12" ht="69" customHeight="1">
      <c r="A10" s="35">
        <v>1</v>
      </c>
      <c r="B10" s="38" t="s">
        <v>31</v>
      </c>
      <c r="C10" s="43" t="s">
        <v>47</v>
      </c>
      <c r="D10" s="35" t="s">
        <v>27</v>
      </c>
      <c r="E10" s="39">
        <v>5</v>
      </c>
      <c r="F10" s="40">
        <v>413.72</v>
      </c>
      <c r="G10" s="40">
        <v>411.33</v>
      </c>
      <c r="H10" s="40">
        <v>408.94</v>
      </c>
      <c r="I10" s="40">
        <f>ROUND((F10+G10+H10)/3,2)</f>
        <v>411.33</v>
      </c>
      <c r="J10" s="41">
        <f>E10*I10</f>
        <v>2056.65</v>
      </c>
      <c r="K10" s="6"/>
      <c r="L10" s="11"/>
    </row>
    <row r="11" spans="1:12" ht="78.75">
      <c r="A11" s="31">
        <v>2</v>
      </c>
      <c r="B11" s="31" t="s">
        <v>26</v>
      </c>
      <c r="C11" s="42" t="s">
        <v>48</v>
      </c>
      <c r="D11" s="31" t="s">
        <v>28</v>
      </c>
      <c r="E11" s="24">
        <v>16</v>
      </c>
      <c r="F11" s="23">
        <v>75.12</v>
      </c>
      <c r="G11" s="23">
        <v>74.68</v>
      </c>
      <c r="H11" s="23">
        <v>74.24</v>
      </c>
      <c r="I11" s="23">
        <f>ROUND((F11+G11+H11)/3,2)</f>
        <v>74.68</v>
      </c>
      <c r="J11" s="29">
        <f>E11*I11</f>
        <v>1194.88</v>
      </c>
      <c r="K11" s="6"/>
      <c r="L11" s="11"/>
    </row>
    <row r="12" spans="1:12" ht="15.75">
      <c r="A12" s="17"/>
      <c r="B12" s="1" t="s">
        <v>13</v>
      </c>
      <c r="C12" s="7"/>
      <c r="D12" s="2"/>
      <c r="E12" s="2"/>
      <c r="F12" s="3"/>
      <c r="G12" s="3"/>
      <c r="H12" s="3"/>
      <c r="I12" s="8"/>
      <c r="J12" s="18">
        <f>SUM(J10:J11)</f>
        <v>3251.53</v>
      </c>
      <c r="K12" s="9"/>
      <c r="L12" s="20"/>
    </row>
    <row r="13" spans="1:12" ht="15.75">
      <c r="A13" s="50" t="s">
        <v>36</v>
      </c>
      <c r="B13" s="50"/>
      <c r="C13" s="50"/>
      <c r="D13" s="50"/>
      <c r="E13" s="50"/>
      <c r="F13" s="50"/>
      <c r="G13" s="50"/>
      <c r="H13" s="50"/>
      <c r="I13" s="50"/>
      <c r="J13" s="50"/>
      <c r="K13" s="6"/>
      <c r="L13" s="11"/>
    </row>
    <row r="14" spans="1:12" ht="15.75">
      <c r="A14" s="10"/>
      <c r="B14" s="10"/>
      <c r="C14" s="10"/>
      <c r="D14" s="10"/>
      <c r="E14" s="10"/>
      <c r="F14" s="10"/>
      <c r="G14" s="10"/>
      <c r="H14" s="10"/>
      <c r="I14" s="10"/>
      <c r="J14" s="11"/>
      <c r="K14" s="6"/>
      <c r="L14" s="11"/>
    </row>
    <row r="15" spans="1:12" ht="15.75" customHeight="1">
      <c r="A15" s="4">
        <v>1</v>
      </c>
      <c r="B15" s="53" t="s">
        <v>32</v>
      </c>
      <c r="C15" s="54"/>
      <c r="D15" s="10"/>
      <c r="E15" s="10"/>
      <c r="F15" s="10"/>
      <c r="G15" s="10"/>
      <c r="H15" s="10"/>
      <c r="I15" s="10"/>
      <c r="J15" s="11"/>
      <c r="K15" s="6"/>
      <c r="L15" s="11"/>
    </row>
    <row r="16" spans="1:12" ht="15.75" customHeight="1">
      <c r="A16" s="16">
        <v>2</v>
      </c>
      <c r="B16" s="53" t="s">
        <v>33</v>
      </c>
      <c r="C16" s="54"/>
      <c r="D16" s="10"/>
      <c r="E16" s="10"/>
      <c r="F16" s="10"/>
      <c r="G16" s="10"/>
      <c r="H16" s="10"/>
      <c r="I16" s="10"/>
      <c r="J16" s="11"/>
      <c r="K16" s="15"/>
      <c r="L16" s="21"/>
    </row>
    <row r="17" spans="1:12" ht="15.75" customHeight="1">
      <c r="A17" s="16">
        <v>3</v>
      </c>
      <c r="B17" s="53" t="s">
        <v>34</v>
      </c>
      <c r="C17" s="54"/>
      <c r="D17" s="10"/>
      <c r="E17" s="10"/>
      <c r="F17" s="10"/>
      <c r="G17" s="10"/>
      <c r="H17" s="10"/>
      <c r="I17" s="10"/>
      <c r="J17" s="11"/>
      <c r="K17" s="15"/>
      <c r="L17" s="20"/>
    </row>
    <row r="18" spans="1:12" ht="15.75">
      <c r="A18" s="25"/>
      <c r="B18" s="26"/>
      <c r="C18" s="26"/>
      <c r="D18" s="10"/>
      <c r="E18" s="10"/>
      <c r="F18" s="10"/>
      <c r="G18" s="10"/>
      <c r="H18" s="10"/>
      <c r="I18" s="10"/>
      <c r="J18" s="11"/>
      <c r="K18" s="15"/>
      <c r="L18" s="21"/>
    </row>
    <row r="19" spans="1:12" ht="15.75">
      <c r="A19" s="10"/>
      <c r="B19" s="5" t="s">
        <v>17</v>
      </c>
      <c r="C19" s="5"/>
      <c r="D19" s="10"/>
      <c r="E19" s="10"/>
      <c r="F19" s="10"/>
      <c r="G19" s="10"/>
      <c r="H19" s="10"/>
      <c r="I19" s="10"/>
      <c r="J19" s="11"/>
      <c r="K19" s="15"/>
      <c r="L19" s="21"/>
    </row>
    <row r="20" spans="1:12" ht="15.75">
      <c r="A20" s="10"/>
      <c r="B20" s="5" t="s">
        <v>18</v>
      </c>
      <c r="C20" s="5"/>
      <c r="L20" s="6"/>
    </row>
    <row r="21" spans="1:12" ht="15.75">
      <c r="A21" s="10"/>
      <c r="B21" s="5" t="s">
        <v>24</v>
      </c>
      <c r="C21" s="5"/>
      <c r="L21" s="6"/>
    </row>
  </sheetData>
  <sheetProtection/>
  <mergeCells count="16">
    <mergeCell ref="A13:J13"/>
    <mergeCell ref="B16:C16"/>
    <mergeCell ref="B17:C17"/>
    <mergeCell ref="B15:C15"/>
    <mergeCell ref="A8:A9"/>
    <mergeCell ref="B8:B9"/>
    <mergeCell ref="C8:C9"/>
    <mergeCell ref="D8:D9"/>
    <mergeCell ref="E8:E9"/>
    <mergeCell ref="F8:H8"/>
    <mergeCell ref="A7:J7"/>
    <mergeCell ref="A5:K5"/>
    <mergeCell ref="F1:K1"/>
    <mergeCell ref="A4:L4"/>
    <mergeCell ref="I8:I9"/>
    <mergeCell ref="J8:J9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view="pageBreakPreview" zoomScaleSheetLayoutView="100" zoomScalePageLayoutView="0" workbookViewId="0" topLeftCell="A1">
      <selection activeCell="C10" sqref="C10:C11"/>
    </sheetView>
  </sheetViews>
  <sheetFormatPr defaultColWidth="9.140625" defaultRowHeight="12.75"/>
  <cols>
    <col min="1" max="1" width="6.140625" style="13" customWidth="1"/>
    <col min="2" max="2" width="21.421875" style="13" customWidth="1"/>
    <col min="3" max="3" width="54.28125" style="13" customWidth="1"/>
    <col min="4" max="4" width="13.140625" style="13" customWidth="1"/>
    <col min="5" max="5" width="13.421875" style="13" customWidth="1"/>
    <col min="6" max="6" width="11.57421875" style="13" customWidth="1"/>
    <col min="7" max="7" width="10.00390625" style="13" customWidth="1"/>
    <col min="8" max="9" width="9.7109375" style="13" customWidth="1"/>
    <col min="10" max="10" width="14.421875" style="13" customWidth="1"/>
    <col min="11" max="11" width="21.140625" style="13" customWidth="1"/>
    <col min="12" max="12" width="11.7109375" style="13" customWidth="1"/>
    <col min="13" max="13" width="14.140625" style="13" customWidth="1"/>
    <col min="14" max="14" width="19.57421875" style="13" customWidth="1"/>
    <col min="15" max="17" width="9.140625" style="13" customWidth="1"/>
    <col min="18" max="18" width="9.57421875" style="13" bestFit="1" customWidth="1"/>
    <col min="19" max="16384" width="9.140625" style="13" customWidth="1"/>
  </cols>
  <sheetData>
    <row r="1" spans="6:11" ht="12.75">
      <c r="F1" s="46" t="s">
        <v>16</v>
      </c>
      <c r="G1" s="46"/>
      <c r="H1" s="46"/>
      <c r="I1" s="46"/>
      <c r="J1" s="46"/>
      <c r="K1" s="46"/>
    </row>
    <row r="4" spans="1:13" ht="19.5" customHeight="1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33"/>
      <c r="M4" s="32"/>
    </row>
    <row r="5" spans="1:13" s="14" customFormat="1" ht="37.5" customHeight="1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28"/>
      <c r="M5" s="28"/>
    </row>
    <row r="6" spans="1:17" s="12" customFormat="1" ht="15.75">
      <c r="A6" s="12" t="s">
        <v>12</v>
      </c>
      <c r="L6" s="19"/>
      <c r="M6" s="19"/>
      <c r="N6" s="19"/>
      <c r="O6" s="19"/>
      <c r="P6" s="19"/>
      <c r="Q6" s="19"/>
    </row>
    <row r="7" spans="1:17" s="12" customFormat="1" ht="15.75">
      <c r="A7" s="58" t="s">
        <v>42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19"/>
      <c r="M7" s="19"/>
      <c r="N7" s="19"/>
      <c r="O7" s="19"/>
      <c r="P7" s="19"/>
      <c r="Q7" s="19"/>
    </row>
    <row r="8" spans="1:17" s="6" customFormat="1" ht="32.25" customHeight="1">
      <c r="A8" s="52" t="s">
        <v>0</v>
      </c>
      <c r="B8" s="52" t="s">
        <v>1</v>
      </c>
      <c r="C8" s="52" t="s">
        <v>2</v>
      </c>
      <c r="D8" s="52" t="s">
        <v>3</v>
      </c>
      <c r="E8" s="52" t="s">
        <v>4</v>
      </c>
      <c r="F8" s="55" t="s">
        <v>5</v>
      </c>
      <c r="G8" s="56"/>
      <c r="H8" s="56"/>
      <c r="I8" s="48" t="s">
        <v>6</v>
      </c>
      <c r="J8" s="48" t="s">
        <v>7</v>
      </c>
      <c r="L8" s="11"/>
      <c r="M8" s="11"/>
      <c r="N8" s="11"/>
      <c r="O8" s="11"/>
      <c r="P8" s="11"/>
      <c r="Q8" s="11"/>
    </row>
    <row r="9" spans="1:17" s="6" customFormat="1" ht="14.25" customHeight="1">
      <c r="A9" s="52"/>
      <c r="B9" s="52"/>
      <c r="C9" s="52"/>
      <c r="D9" s="52"/>
      <c r="E9" s="52"/>
      <c r="F9" s="22" t="s">
        <v>8</v>
      </c>
      <c r="G9" s="22" t="s">
        <v>9</v>
      </c>
      <c r="H9" s="22" t="s">
        <v>10</v>
      </c>
      <c r="I9" s="49"/>
      <c r="J9" s="49"/>
      <c r="L9" s="11"/>
      <c r="M9" s="11"/>
      <c r="N9" s="11"/>
      <c r="O9" s="11"/>
      <c r="P9" s="11"/>
      <c r="Q9" s="11"/>
    </row>
    <row r="10" spans="1:17" s="6" customFormat="1" ht="63">
      <c r="A10" s="35">
        <v>1</v>
      </c>
      <c r="B10" s="38" t="s">
        <v>45</v>
      </c>
      <c r="C10" s="43" t="s">
        <v>47</v>
      </c>
      <c r="D10" s="35" t="s">
        <v>27</v>
      </c>
      <c r="E10" s="39">
        <v>84</v>
      </c>
      <c r="F10" s="40">
        <v>413.72</v>
      </c>
      <c r="G10" s="40">
        <v>411.33</v>
      </c>
      <c r="H10" s="40">
        <v>408.94</v>
      </c>
      <c r="I10" s="40">
        <f>ROUND((F10+G10+H10)/3,2)</f>
        <v>411.33</v>
      </c>
      <c r="J10" s="41">
        <f>E10*I10</f>
        <v>34551.72</v>
      </c>
      <c r="L10" s="11"/>
      <c r="M10" s="11"/>
      <c r="N10" s="11"/>
      <c r="O10" s="11"/>
      <c r="P10" s="11"/>
      <c r="Q10" s="11"/>
    </row>
    <row r="11" spans="1:17" s="6" customFormat="1" ht="100.5" customHeight="1">
      <c r="A11" s="30">
        <v>2</v>
      </c>
      <c r="B11" s="30" t="s">
        <v>26</v>
      </c>
      <c r="C11" s="42" t="s">
        <v>48</v>
      </c>
      <c r="D11" s="30" t="s">
        <v>28</v>
      </c>
      <c r="E11" s="24">
        <v>2080</v>
      </c>
      <c r="F11" s="23">
        <v>75.12</v>
      </c>
      <c r="G11" s="23">
        <v>74.68</v>
      </c>
      <c r="H11" s="23">
        <v>74.24</v>
      </c>
      <c r="I11" s="23">
        <f>ROUND((F11+G11+H11)/3,2)</f>
        <v>74.68</v>
      </c>
      <c r="J11" s="29">
        <f>E11*I11</f>
        <v>155334.40000000002</v>
      </c>
      <c r="L11" s="11"/>
      <c r="M11" s="11"/>
      <c r="N11" s="11"/>
      <c r="O11" s="11"/>
      <c r="P11" s="11"/>
      <c r="Q11" s="11"/>
    </row>
    <row r="12" spans="1:17" s="9" customFormat="1" ht="15.75" customHeight="1">
      <c r="A12" s="17"/>
      <c r="B12" s="1" t="s">
        <v>13</v>
      </c>
      <c r="C12" s="7"/>
      <c r="D12" s="2"/>
      <c r="E12" s="2"/>
      <c r="F12" s="3"/>
      <c r="G12" s="3"/>
      <c r="H12" s="3"/>
      <c r="I12" s="8"/>
      <c r="J12" s="18">
        <f>SUM(J10:J11)</f>
        <v>189886.12000000002</v>
      </c>
      <c r="L12" s="20"/>
      <c r="M12" s="20"/>
      <c r="N12" s="20"/>
      <c r="O12" s="20"/>
      <c r="P12" s="20"/>
      <c r="Q12" s="20"/>
    </row>
    <row r="13" spans="1:17" s="6" customFormat="1" ht="15.75">
      <c r="A13" s="50" t="s">
        <v>39</v>
      </c>
      <c r="B13" s="50"/>
      <c r="C13" s="50"/>
      <c r="D13" s="50"/>
      <c r="E13" s="50"/>
      <c r="F13" s="50"/>
      <c r="G13" s="50"/>
      <c r="H13" s="50"/>
      <c r="I13" s="50"/>
      <c r="J13" s="50"/>
      <c r="L13" s="11"/>
      <c r="M13" s="11"/>
      <c r="N13" s="11"/>
      <c r="O13" s="11"/>
      <c r="P13" s="11"/>
      <c r="Q13" s="11"/>
    </row>
    <row r="14" spans="1:17" s="6" customFormat="1" ht="30" customHeight="1">
      <c r="A14" s="10"/>
      <c r="B14" s="10"/>
      <c r="C14" s="10"/>
      <c r="D14" s="10"/>
      <c r="E14" s="10"/>
      <c r="F14" s="10"/>
      <c r="G14" s="10"/>
      <c r="H14" s="10"/>
      <c r="I14" s="10"/>
      <c r="J14" s="11"/>
      <c r="L14" s="11"/>
      <c r="M14" s="11"/>
      <c r="N14" s="11"/>
      <c r="O14" s="11"/>
      <c r="P14" s="11"/>
      <c r="Q14" s="11"/>
    </row>
    <row r="15" spans="1:17" s="6" customFormat="1" ht="15" customHeight="1">
      <c r="A15" s="4">
        <v>1</v>
      </c>
      <c r="B15" s="53" t="s">
        <v>32</v>
      </c>
      <c r="C15" s="54"/>
      <c r="D15" s="10"/>
      <c r="E15" s="10"/>
      <c r="F15" s="10"/>
      <c r="G15" s="10"/>
      <c r="H15" s="10"/>
      <c r="I15" s="10"/>
      <c r="J15" s="11"/>
      <c r="L15" s="11"/>
      <c r="M15" s="11"/>
      <c r="N15" s="11"/>
      <c r="O15" s="11"/>
      <c r="P15" s="11"/>
      <c r="Q15" s="11"/>
    </row>
    <row r="16" spans="1:17" s="15" customFormat="1" ht="15.75" customHeight="1">
      <c r="A16" s="16">
        <v>2</v>
      </c>
      <c r="B16" s="53" t="s">
        <v>33</v>
      </c>
      <c r="C16" s="54"/>
      <c r="D16" s="10"/>
      <c r="E16" s="10"/>
      <c r="F16" s="10"/>
      <c r="G16" s="10"/>
      <c r="H16" s="10"/>
      <c r="I16" s="10"/>
      <c r="J16" s="11"/>
      <c r="L16" s="21"/>
      <c r="M16" s="21"/>
      <c r="N16" s="21"/>
      <c r="O16" s="21"/>
      <c r="P16" s="21"/>
      <c r="Q16" s="21"/>
    </row>
    <row r="17" spans="1:17" s="15" customFormat="1" ht="15.75" customHeight="1">
      <c r="A17" s="16">
        <v>3</v>
      </c>
      <c r="B17" s="53" t="s">
        <v>34</v>
      </c>
      <c r="C17" s="54"/>
      <c r="D17" s="10"/>
      <c r="E17" s="10"/>
      <c r="F17" s="10"/>
      <c r="G17" s="10"/>
      <c r="H17" s="10"/>
      <c r="I17" s="10"/>
      <c r="J17" s="11"/>
      <c r="L17" s="20"/>
      <c r="M17" s="21"/>
      <c r="N17" s="21"/>
      <c r="O17" s="21"/>
      <c r="P17" s="21"/>
      <c r="Q17" s="21"/>
    </row>
    <row r="18" spans="1:17" s="15" customFormat="1" ht="15.75" customHeight="1">
      <c r="A18" s="25"/>
      <c r="B18" s="26"/>
      <c r="C18" s="26"/>
      <c r="D18" s="10"/>
      <c r="E18" s="10"/>
      <c r="F18" s="10"/>
      <c r="G18" s="10"/>
      <c r="H18" s="10"/>
      <c r="I18" s="10"/>
      <c r="J18" s="11"/>
      <c r="L18" s="21"/>
      <c r="M18" s="21"/>
      <c r="N18" s="21"/>
      <c r="O18" s="21"/>
      <c r="P18" s="21"/>
      <c r="Q18" s="21"/>
    </row>
    <row r="19" spans="1:17" s="15" customFormat="1" ht="15.75" customHeight="1">
      <c r="A19" s="10"/>
      <c r="B19" s="5" t="s">
        <v>29</v>
      </c>
      <c r="C19" s="5"/>
      <c r="D19" s="10"/>
      <c r="E19" s="10"/>
      <c r="F19" s="10"/>
      <c r="G19" s="10"/>
      <c r="H19" s="10"/>
      <c r="I19" s="10"/>
      <c r="J19" s="11"/>
      <c r="L19" s="21"/>
      <c r="M19" s="21"/>
      <c r="N19" s="21"/>
      <c r="O19" s="21"/>
      <c r="P19" s="21"/>
      <c r="Q19" s="21"/>
    </row>
    <row r="20" spans="1:18" s="6" customFormat="1" ht="15.75">
      <c r="A20" s="10"/>
      <c r="B20" s="5" t="s">
        <v>30</v>
      </c>
      <c r="C20" s="5"/>
      <c r="D20" s="13"/>
      <c r="E20" s="13"/>
      <c r="F20" s="13"/>
      <c r="G20" s="13"/>
      <c r="H20" s="13"/>
      <c r="I20" s="13"/>
      <c r="J20" s="13"/>
      <c r="K20" s="13"/>
      <c r="M20" s="11"/>
      <c r="N20" s="11"/>
      <c r="O20" s="11"/>
      <c r="P20" s="11"/>
      <c r="Q20" s="11"/>
      <c r="R20" s="11"/>
    </row>
    <row r="21" spans="1:11" s="6" customFormat="1" ht="15.75">
      <c r="A21" s="10"/>
      <c r="B21" s="5" t="s">
        <v>24</v>
      </c>
      <c r="C21" s="5"/>
      <c r="D21" s="13"/>
      <c r="E21" s="13"/>
      <c r="F21" s="13"/>
      <c r="G21" s="13"/>
      <c r="H21" s="13"/>
      <c r="I21" s="13"/>
      <c r="J21" s="13"/>
      <c r="K21" s="13"/>
    </row>
  </sheetData>
  <sheetProtection/>
  <mergeCells count="16">
    <mergeCell ref="I8:I9"/>
    <mergeCell ref="J8:J9"/>
    <mergeCell ref="B17:C17"/>
    <mergeCell ref="A13:J13"/>
    <mergeCell ref="B15:C15"/>
    <mergeCell ref="B16:C16"/>
    <mergeCell ref="A7:K7"/>
    <mergeCell ref="A5:K5"/>
    <mergeCell ref="A4:K4"/>
    <mergeCell ref="F1:K1"/>
    <mergeCell ref="A8:A9"/>
    <mergeCell ref="B8:B9"/>
    <mergeCell ref="C8:C9"/>
    <mergeCell ref="D8:D9"/>
    <mergeCell ref="E8:E9"/>
    <mergeCell ref="F8:H8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SheetLayoutView="100" zoomScalePageLayoutView="0" workbookViewId="0" topLeftCell="A1">
      <selection activeCell="C10" sqref="C10:C11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13.421875" style="13" customWidth="1"/>
    <col min="6" max="6" width="11.57421875" style="13" customWidth="1"/>
    <col min="7" max="7" width="10.00390625" style="13" customWidth="1"/>
    <col min="8" max="9" width="9.7109375" style="13" customWidth="1"/>
    <col min="10" max="10" width="14.8515625" style="13" customWidth="1"/>
    <col min="11" max="11" width="9.7109375" style="13" customWidth="1"/>
    <col min="12" max="12" width="13.57421875" style="13" customWidth="1"/>
    <col min="13" max="13" width="21.140625" style="13" customWidth="1"/>
    <col min="14" max="14" width="11.7109375" style="13" customWidth="1"/>
    <col min="15" max="15" width="14.140625" style="13" customWidth="1"/>
    <col min="16" max="16" width="19.57421875" style="13" customWidth="1"/>
    <col min="17" max="19" width="9.140625" style="13" customWidth="1"/>
    <col min="20" max="20" width="9.57421875" style="13" bestFit="1" customWidth="1"/>
    <col min="21" max="16384" width="9.140625" style="13" customWidth="1"/>
  </cols>
  <sheetData>
    <row r="1" spans="6:11" ht="12.75">
      <c r="F1" s="46" t="s">
        <v>16</v>
      </c>
      <c r="G1" s="46"/>
      <c r="H1" s="46"/>
      <c r="I1" s="46"/>
      <c r="J1" s="46"/>
      <c r="K1" s="46"/>
    </row>
    <row r="4" spans="1:11" ht="15.75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36.75" customHeight="1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>
      <c r="A6" s="12" t="s">
        <v>12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.75">
      <c r="A7" s="58" t="s">
        <v>43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.75">
      <c r="A8" s="52" t="s">
        <v>0</v>
      </c>
      <c r="B8" s="52" t="s">
        <v>1</v>
      </c>
      <c r="C8" s="52" t="s">
        <v>2</v>
      </c>
      <c r="D8" s="52" t="s">
        <v>3</v>
      </c>
      <c r="E8" s="52" t="s">
        <v>4</v>
      </c>
      <c r="F8" s="55" t="s">
        <v>5</v>
      </c>
      <c r="G8" s="56"/>
      <c r="H8" s="56"/>
      <c r="I8" s="48" t="s">
        <v>6</v>
      </c>
      <c r="J8" s="48" t="s">
        <v>7</v>
      </c>
      <c r="K8" s="6"/>
    </row>
    <row r="9" spans="1:11" ht="15.75">
      <c r="A9" s="52"/>
      <c r="B9" s="52"/>
      <c r="C9" s="52"/>
      <c r="D9" s="52"/>
      <c r="E9" s="52"/>
      <c r="F9" s="31" t="s">
        <v>8</v>
      </c>
      <c r="G9" s="31" t="s">
        <v>9</v>
      </c>
      <c r="H9" s="31" t="s">
        <v>10</v>
      </c>
      <c r="I9" s="49"/>
      <c r="J9" s="49"/>
      <c r="K9" s="6"/>
    </row>
    <row r="10" spans="1:11" ht="63">
      <c r="A10" s="35">
        <v>1</v>
      </c>
      <c r="B10" s="38" t="s">
        <v>45</v>
      </c>
      <c r="C10" s="43" t="s">
        <v>47</v>
      </c>
      <c r="D10" s="35" t="s">
        <v>27</v>
      </c>
      <c r="E10" s="39">
        <v>140</v>
      </c>
      <c r="F10" s="40">
        <v>413.72</v>
      </c>
      <c r="G10" s="40">
        <v>411.33</v>
      </c>
      <c r="H10" s="40">
        <v>408.94</v>
      </c>
      <c r="I10" s="40">
        <f>ROUND((F10+G10+H10)/3,2)</f>
        <v>411.33</v>
      </c>
      <c r="J10" s="41">
        <f>E10*I10</f>
        <v>57586.2</v>
      </c>
      <c r="K10" s="6"/>
    </row>
    <row r="11" spans="1:11" ht="78.75">
      <c r="A11" s="31">
        <v>2</v>
      </c>
      <c r="B11" s="31" t="s">
        <v>26</v>
      </c>
      <c r="C11" s="42" t="s">
        <v>48</v>
      </c>
      <c r="D11" s="31" t="s">
        <v>28</v>
      </c>
      <c r="E11" s="24">
        <v>276</v>
      </c>
      <c r="F11" s="23">
        <v>75.12</v>
      </c>
      <c r="G11" s="23">
        <v>74.68</v>
      </c>
      <c r="H11" s="23">
        <v>74.24</v>
      </c>
      <c r="I11" s="23">
        <f>ROUND((F11+G11+H11)/3,2)</f>
        <v>74.68</v>
      </c>
      <c r="J11" s="29">
        <f>E11*I11</f>
        <v>20611.68</v>
      </c>
      <c r="K11" s="6"/>
    </row>
    <row r="12" spans="1:11" ht="15.75">
      <c r="A12" s="17"/>
      <c r="B12" s="1" t="s">
        <v>13</v>
      </c>
      <c r="C12" s="7"/>
      <c r="D12" s="2"/>
      <c r="E12" s="2"/>
      <c r="F12" s="3"/>
      <c r="G12" s="3"/>
      <c r="H12" s="3"/>
      <c r="I12" s="8"/>
      <c r="J12" s="18">
        <f>SUM(J10:J11)</f>
        <v>78197.88</v>
      </c>
      <c r="K12" s="9"/>
    </row>
    <row r="13" spans="1:11" ht="15.75">
      <c r="A13" s="50" t="s">
        <v>37</v>
      </c>
      <c r="B13" s="50"/>
      <c r="C13" s="50"/>
      <c r="D13" s="50"/>
      <c r="E13" s="50"/>
      <c r="F13" s="50"/>
      <c r="G13" s="50"/>
      <c r="H13" s="50"/>
      <c r="I13" s="50"/>
      <c r="J13" s="50"/>
      <c r="K13" s="6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1"/>
      <c r="K14" s="6"/>
    </row>
    <row r="15" spans="1:11" ht="15.75" customHeight="1">
      <c r="A15" s="4">
        <v>1</v>
      </c>
      <c r="B15" s="53" t="s">
        <v>32</v>
      </c>
      <c r="C15" s="54"/>
      <c r="D15" s="10"/>
      <c r="E15" s="10"/>
      <c r="F15" s="10"/>
      <c r="G15" s="10"/>
      <c r="H15" s="10"/>
      <c r="I15" s="10"/>
      <c r="J15" s="11"/>
      <c r="K15" s="6"/>
    </row>
    <row r="16" spans="1:11" ht="15.75" customHeight="1">
      <c r="A16" s="16">
        <v>2</v>
      </c>
      <c r="B16" s="53" t="s">
        <v>33</v>
      </c>
      <c r="C16" s="54"/>
      <c r="D16" s="10"/>
      <c r="E16" s="10"/>
      <c r="F16" s="10"/>
      <c r="G16" s="10"/>
      <c r="H16" s="10"/>
      <c r="I16" s="10"/>
      <c r="J16" s="11"/>
      <c r="K16" s="15"/>
    </row>
    <row r="17" spans="1:11" ht="15.75" customHeight="1">
      <c r="A17" s="16">
        <v>3</v>
      </c>
      <c r="B17" s="53" t="s">
        <v>34</v>
      </c>
      <c r="C17" s="54"/>
      <c r="D17" s="10"/>
      <c r="E17" s="10"/>
      <c r="F17" s="10"/>
      <c r="G17" s="10"/>
      <c r="H17" s="10"/>
      <c r="I17" s="10"/>
      <c r="J17" s="11"/>
      <c r="K17" s="15"/>
    </row>
    <row r="18" spans="1:11" ht="15.75">
      <c r="A18" s="25"/>
      <c r="B18" s="26"/>
      <c r="C18" s="26"/>
      <c r="D18" s="10"/>
      <c r="E18" s="10"/>
      <c r="F18" s="10"/>
      <c r="G18" s="10"/>
      <c r="H18" s="10"/>
      <c r="I18" s="10"/>
      <c r="J18" s="11"/>
      <c r="K18" s="15"/>
    </row>
    <row r="19" spans="1:11" ht="15.75">
      <c r="A19" s="10"/>
      <c r="B19" s="5" t="s">
        <v>20</v>
      </c>
      <c r="C19" s="5"/>
      <c r="D19" s="10"/>
      <c r="E19" s="10"/>
      <c r="F19" s="10"/>
      <c r="G19" s="10"/>
      <c r="H19" s="10"/>
      <c r="I19" s="10"/>
      <c r="J19" s="11"/>
      <c r="K19" s="15"/>
    </row>
    <row r="20" spans="1:3" ht="15.75">
      <c r="A20" s="10"/>
      <c r="B20" s="5" t="s">
        <v>19</v>
      </c>
      <c r="C20" s="5"/>
    </row>
    <row r="21" spans="1:3" ht="15.75">
      <c r="A21" s="10"/>
      <c r="B21" s="5" t="s">
        <v>24</v>
      </c>
      <c r="C21" s="5"/>
    </row>
  </sheetData>
  <sheetProtection/>
  <mergeCells count="16">
    <mergeCell ref="B17:C17"/>
    <mergeCell ref="B15:C15"/>
    <mergeCell ref="E8:E9"/>
    <mergeCell ref="F8:H8"/>
    <mergeCell ref="A13:J13"/>
    <mergeCell ref="A8:A9"/>
    <mergeCell ref="B8:B9"/>
    <mergeCell ref="C8:C9"/>
    <mergeCell ref="D8:D9"/>
    <mergeCell ref="B16:C16"/>
    <mergeCell ref="A7:K7"/>
    <mergeCell ref="F1:K1"/>
    <mergeCell ref="A4:K4"/>
    <mergeCell ref="A5:K5"/>
    <mergeCell ref="I8:I9"/>
    <mergeCell ref="J8:J9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SheetLayoutView="100" zoomScalePageLayoutView="0" workbookViewId="0" topLeftCell="A1">
      <selection activeCell="C10" sqref="C10:C11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13.421875" style="13" customWidth="1"/>
    <col min="6" max="6" width="11.57421875" style="13" customWidth="1"/>
    <col min="7" max="7" width="10.00390625" style="13" customWidth="1"/>
    <col min="8" max="9" width="9.7109375" style="13" customWidth="1"/>
    <col min="10" max="10" width="12.00390625" style="13" customWidth="1"/>
    <col min="11" max="11" width="9.7109375" style="13" customWidth="1"/>
    <col min="12" max="12" width="12.8515625" style="13" customWidth="1"/>
    <col min="13" max="13" width="21.140625" style="13" customWidth="1"/>
    <col min="14" max="14" width="11.7109375" style="13" customWidth="1"/>
    <col min="15" max="15" width="14.140625" style="13" customWidth="1"/>
    <col min="16" max="16" width="19.57421875" style="13" customWidth="1"/>
    <col min="17" max="19" width="9.140625" style="13" customWidth="1"/>
    <col min="20" max="20" width="9.57421875" style="13" bestFit="1" customWidth="1"/>
    <col min="21" max="16384" width="9.140625" style="13" customWidth="1"/>
  </cols>
  <sheetData>
    <row r="1" spans="6:11" ht="12.75">
      <c r="F1" s="46" t="s">
        <v>16</v>
      </c>
      <c r="G1" s="46"/>
      <c r="H1" s="46"/>
      <c r="I1" s="46"/>
      <c r="J1" s="46"/>
      <c r="K1" s="46"/>
    </row>
    <row r="4" spans="1:11" ht="15.75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51" customHeight="1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>
      <c r="A6" s="12" t="s">
        <v>12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.75">
      <c r="A7" s="58" t="s">
        <v>44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.75">
      <c r="A8" s="52" t="s">
        <v>0</v>
      </c>
      <c r="B8" s="52" t="s">
        <v>1</v>
      </c>
      <c r="C8" s="52" t="s">
        <v>2</v>
      </c>
      <c r="D8" s="52" t="s">
        <v>3</v>
      </c>
      <c r="E8" s="52" t="s">
        <v>4</v>
      </c>
      <c r="F8" s="55" t="s">
        <v>5</v>
      </c>
      <c r="G8" s="56"/>
      <c r="H8" s="56"/>
      <c r="I8" s="48" t="s">
        <v>6</v>
      </c>
      <c r="J8" s="48" t="s">
        <v>7</v>
      </c>
      <c r="K8" s="6"/>
    </row>
    <row r="9" spans="1:11" ht="15.75">
      <c r="A9" s="52"/>
      <c r="B9" s="52"/>
      <c r="C9" s="52"/>
      <c r="D9" s="52"/>
      <c r="E9" s="52"/>
      <c r="F9" s="31" t="s">
        <v>8</v>
      </c>
      <c r="G9" s="31" t="s">
        <v>9</v>
      </c>
      <c r="H9" s="31" t="s">
        <v>10</v>
      </c>
      <c r="I9" s="49"/>
      <c r="J9" s="49"/>
      <c r="K9" s="6"/>
    </row>
    <row r="10" spans="1:11" ht="63">
      <c r="A10" s="35">
        <v>1</v>
      </c>
      <c r="B10" s="38" t="s">
        <v>45</v>
      </c>
      <c r="C10" s="43" t="s">
        <v>47</v>
      </c>
      <c r="D10" s="35" t="s">
        <v>27</v>
      </c>
      <c r="E10" s="39">
        <v>8</v>
      </c>
      <c r="F10" s="40">
        <v>413.72</v>
      </c>
      <c r="G10" s="40">
        <v>411.33</v>
      </c>
      <c r="H10" s="40">
        <v>408.94</v>
      </c>
      <c r="I10" s="40">
        <f>ROUND((F10+G10+H10)/3,2)</f>
        <v>411.33</v>
      </c>
      <c r="J10" s="41">
        <f>E10*I10</f>
        <v>3290.64</v>
      </c>
      <c r="K10" s="6"/>
    </row>
    <row r="11" spans="1:11" ht="78.75">
      <c r="A11" s="31">
        <v>2</v>
      </c>
      <c r="B11" s="31" t="s">
        <v>26</v>
      </c>
      <c r="C11" s="42" t="s">
        <v>48</v>
      </c>
      <c r="D11" s="31" t="s">
        <v>28</v>
      </c>
      <c r="E11" s="24">
        <v>0</v>
      </c>
      <c r="F11" s="23">
        <v>75.12</v>
      </c>
      <c r="G11" s="23">
        <v>74.68</v>
      </c>
      <c r="H11" s="23">
        <v>74.24</v>
      </c>
      <c r="I11" s="23">
        <f>ROUND((F11+G11+H11)/3,2)</f>
        <v>74.68</v>
      </c>
      <c r="J11" s="29">
        <f>E11*I11</f>
        <v>0</v>
      </c>
      <c r="K11" s="6"/>
    </row>
    <row r="12" spans="1:11" ht="15.75">
      <c r="A12" s="17"/>
      <c r="B12" s="1" t="s">
        <v>13</v>
      </c>
      <c r="C12" s="7"/>
      <c r="D12" s="2"/>
      <c r="E12" s="2"/>
      <c r="F12" s="3"/>
      <c r="G12" s="3"/>
      <c r="H12" s="3"/>
      <c r="I12" s="8"/>
      <c r="J12" s="18">
        <f>SUM(J10:J11)</f>
        <v>3290.64</v>
      </c>
      <c r="K12" s="9"/>
    </row>
    <row r="13" spans="1:11" ht="15.75">
      <c r="A13" s="50" t="s">
        <v>38</v>
      </c>
      <c r="B13" s="50"/>
      <c r="C13" s="50"/>
      <c r="D13" s="50"/>
      <c r="E13" s="50"/>
      <c r="F13" s="50"/>
      <c r="G13" s="50"/>
      <c r="H13" s="50"/>
      <c r="I13" s="50"/>
      <c r="J13" s="50"/>
      <c r="K13" s="6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1"/>
      <c r="K14" s="6"/>
    </row>
    <row r="15" spans="1:11" ht="15.75" customHeight="1">
      <c r="A15" s="4">
        <v>1</v>
      </c>
      <c r="B15" s="53" t="s">
        <v>32</v>
      </c>
      <c r="C15" s="54"/>
      <c r="D15" s="10"/>
      <c r="E15" s="10"/>
      <c r="F15" s="10"/>
      <c r="G15" s="10"/>
      <c r="H15" s="10"/>
      <c r="I15" s="10"/>
      <c r="J15" s="11"/>
      <c r="K15" s="6"/>
    </row>
    <row r="16" spans="1:11" ht="15.75" customHeight="1">
      <c r="A16" s="16">
        <v>2</v>
      </c>
      <c r="B16" s="53" t="s">
        <v>33</v>
      </c>
      <c r="C16" s="54"/>
      <c r="D16" s="10"/>
      <c r="E16" s="10"/>
      <c r="F16" s="10"/>
      <c r="G16" s="10"/>
      <c r="H16" s="10"/>
      <c r="I16" s="10"/>
      <c r="J16" s="11"/>
      <c r="K16" s="15"/>
    </row>
    <row r="17" spans="1:11" ht="15.75" customHeight="1">
      <c r="A17" s="16">
        <v>3</v>
      </c>
      <c r="B17" s="53" t="s">
        <v>34</v>
      </c>
      <c r="C17" s="54"/>
      <c r="D17" s="10"/>
      <c r="E17" s="10"/>
      <c r="F17" s="10"/>
      <c r="G17" s="10"/>
      <c r="H17" s="10"/>
      <c r="I17" s="10"/>
      <c r="J17" s="11"/>
      <c r="K17" s="15"/>
    </row>
    <row r="18" spans="1:11" ht="15.75">
      <c r="A18" s="25"/>
      <c r="B18" s="26"/>
      <c r="C18" s="26"/>
      <c r="D18" s="10"/>
      <c r="E18" s="10"/>
      <c r="F18" s="10"/>
      <c r="G18" s="10"/>
      <c r="H18" s="10"/>
      <c r="I18" s="10"/>
      <c r="J18" s="11"/>
      <c r="K18" s="15"/>
    </row>
    <row r="19" spans="1:11" ht="15.75">
      <c r="A19" s="10"/>
      <c r="B19" s="5" t="s">
        <v>21</v>
      </c>
      <c r="C19" s="5"/>
      <c r="D19" s="10"/>
      <c r="E19" s="10"/>
      <c r="F19" s="10"/>
      <c r="G19" s="10"/>
      <c r="H19" s="10"/>
      <c r="I19" s="10"/>
      <c r="J19" s="11"/>
      <c r="K19" s="15"/>
    </row>
    <row r="20" spans="1:3" ht="15.75">
      <c r="A20" s="10"/>
      <c r="B20" s="5" t="s">
        <v>22</v>
      </c>
      <c r="C20" s="5"/>
    </row>
    <row r="21" spans="1:3" ht="15.75">
      <c r="A21" s="10"/>
      <c r="B21" s="5" t="s">
        <v>24</v>
      </c>
      <c r="C21" s="5"/>
    </row>
  </sheetData>
  <sheetProtection/>
  <mergeCells count="16">
    <mergeCell ref="B17:C17"/>
    <mergeCell ref="B15:C15"/>
    <mergeCell ref="E8:E9"/>
    <mergeCell ref="F8:H8"/>
    <mergeCell ref="A13:J13"/>
    <mergeCell ref="A8:A9"/>
    <mergeCell ref="B8:B9"/>
    <mergeCell ref="C8:C9"/>
    <mergeCell ref="D8:D9"/>
    <mergeCell ref="B16:C16"/>
    <mergeCell ref="A7:K7"/>
    <mergeCell ref="F1:K1"/>
    <mergeCell ref="A4:K4"/>
    <mergeCell ref="A5:K5"/>
    <mergeCell ref="I8:I9"/>
    <mergeCell ref="J8:J9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13.00390625" style="13" customWidth="1"/>
    <col min="5" max="5" width="13.421875" style="13" customWidth="1"/>
    <col min="6" max="6" width="11.57421875" style="13" customWidth="1"/>
    <col min="7" max="7" width="10.00390625" style="13" customWidth="1"/>
    <col min="8" max="9" width="9.7109375" style="13" customWidth="1"/>
    <col min="10" max="10" width="17.140625" style="13" customWidth="1"/>
    <col min="11" max="11" width="21.140625" style="13" customWidth="1"/>
    <col min="12" max="12" width="11.7109375" style="13" customWidth="1"/>
    <col min="13" max="13" width="14.140625" style="13" customWidth="1"/>
    <col min="14" max="14" width="19.57421875" style="13" customWidth="1"/>
    <col min="15" max="17" width="9.140625" style="13" customWidth="1"/>
    <col min="18" max="18" width="9.57421875" style="13" bestFit="1" customWidth="1"/>
    <col min="19" max="16384" width="9.140625" style="13" customWidth="1"/>
  </cols>
  <sheetData>
    <row r="1" spans="6:11" ht="12.75">
      <c r="F1" s="46" t="s">
        <v>16</v>
      </c>
      <c r="G1" s="46"/>
      <c r="H1" s="46"/>
      <c r="I1" s="46"/>
      <c r="J1" s="46"/>
      <c r="K1" s="46"/>
    </row>
    <row r="4" spans="1:13" ht="19.5" customHeight="1">
      <c r="A4" s="59" t="s">
        <v>15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14" customFormat="1" ht="41.25" customHeight="1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28"/>
    </row>
    <row r="6" spans="1:17" s="12" customFormat="1" ht="21.75" customHeight="1">
      <c r="A6" s="12" t="s">
        <v>12</v>
      </c>
      <c r="L6" s="19"/>
      <c r="M6" s="19"/>
      <c r="N6" s="19"/>
      <c r="O6" s="19"/>
      <c r="P6" s="19"/>
      <c r="Q6" s="19"/>
    </row>
    <row r="7" spans="1:17" s="6" customFormat="1" ht="32.25" customHeight="1">
      <c r="A7" s="52" t="s">
        <v>0</v>
      </c>
      <c r="B7" s="52" t="s">
        <v>1</v>
      </c>
      <c r="C7" s="52" t="s">
        <v>2</v>
      </c>
      <c r="D7" s="52" t="s">
        <v>3</v>
      </c>
      <c r="E7" s="52" t="s">
        <v>4</v>
      </c>
      <c r="F7" s="55" t="s">
        <v>5</v>
      </c>
      <c r="G7" s="56"/>
      <c r="H7" s="56"/>
      <c r="I7" s="48" t="s">
        <v>6</v>
      </c>
      <c r="J7" s="48" t="s">
        <v>7</v>
      </c>
      <c r="L7" s="11"/>
      <c r="M7" s="11"/>
      <c r="N7" s="11"/>
      <c r="O7" s="11"/>
      <c r="P7" s="11"/>
      <c r="Q7" s="11"/>
    </row>
    <row r="8" spans="1:17" s="6" customFormat="1" ht="14.25" customHeight="1">
      <c r="A8" s="52"/>
      <c r="B8" s="52"/>
      <c r="C8" s="52"/>
      <c r="D8" s="52"/>
      <c r="E8" s="52"/>
      <c r="F8" s="22" t="s">
        <v>8</v>
      </c>
      <c r="G8" s="22" t="s">
        <v>9</v>
      </c>
      <c r="H8" s="22" t="s">
        <v>10</v>
      </c>
      <c r="I8" s="49"/>
      <c r="J8" s="49"/>
      <c r="L8" s="11"/>
      <c r="M8" s="11"/>
      <c r="N8" s="11"/>
      <c r="O8" s="11"/>
      <c r="P8" s="11"/>
      <c r="Q8" s="11"/>
    </row>
    <row r="9" spans="1:17" s="6" customFormat="1" ht="69.75" customHeight="1">
      <c r="A9" s="35">
        <v>1</v>
      </c>
      <c r="B9" s="38" t="s">
        <v>31</v>
      </c>
      <c r="C9" s="35" t="s">
        <v>47</v>
      </c>
      <c r="D9" s="35" t="s">
        <v>27</v>
      </c>
      <c r="E9" s="44">
        <f>'СОШ №2'!E10+Гимназия!E10+'СОШ №5'!E10+'СОШ №6'!E10+ЦМТиИМО!E10</f>
        <v>247</v>
      </c>
      <c r="F9" s="40">
        <v>413.72</v>
      </c>
      <c r="G9" s="40">
        <v>411.33</v>
      </c>
      <c r="H9" s="40">
        <v>408.94</v>
      </c>
      <c r="I9" s="40">
        <f>ROUND((F9+G9+H9)/3,2)</f>
        <v>411.33</v>
      </c>
      <c r="J9" s="41">
        <f>E9*I9</f>
        <v>101598.51</v>
      </c>
      <c r="L9" s="11"/>
      <c r="M9" s="11"/>
      <c r="N9" s="11"/>
      <c r="O9" s="11"/>
      <c r="P9" s="11"/>
      <c r="Q9" s="11"/>
    </row>
    <row r="10" spans="1:17" s="6" customFormat="1" ht="78.75" customHeight="1">
      <c r="A10" s="27">
        <v>2</v>
      </c>
      <c r="B10" s="34" t="s">
        <v>26</v>
      </c>
      <c r="C10" s="37" t="s">
        <v>48</v>
      </c>
      <c r="D10" s="27" t="s">
        <v>28</v>
      </c>
      <c r="E10" s="44">
        <f>'СОШ №2'!E11+Гимназия!E11+'СОШ №5'!E11+'СОШ №6'!E11+ЦМТиИМО!E11</f>
        <v>2584</v>
      </c>
      <c r="F10" s="23">
        <v>75.12</v>
      </c>
      <c r="G10" s="23">
        <v>74.68</v>
      </c>
      <c r="H10" s="23">
        <v>74.24</v>
      </c>
      <c r="I10" s="23">
        <f>ROUND((F10+G10+H10)/3,2)</f>
        <v>74.68</v>
      </c>
      <c r="J10" s="29">
        <f>E10*I10</f>
        <v>192973.12000000002</v>
      </c>
      <c r="L10" s="11"/>
      <c r="M10" s="11"/>
      <c r="N10" s="11"/>
      <c r="O10" s="11"/>
      <c r="P10" s="11"/>
      <c r="Q10" s="11"/>
    </row>
    <row r="11" spans="1:17" s="9" customFormat="1" ht="15.75" customHeight="1">
      <c r="A11" s="17"/>
      <c r="B11" s="1" t="s">
        <v>13</v>
      </c>
      <c r="C11" s="7"/>
      <c r="D11" s="2"/>
      <c r="E11" s="2"/>
      <c r="F11" s="3"/>
      <c r="G11" s="3"/>
      <c r="H11" s="3"/>
      <c r="I11" s="8"/>
      <c r="J11" s="18">
        <f>SUM(J9:J10)</f>
        <v>294571.63</v>
      </c>
      <c r="L11" s="20"/>
      <c r="M11" s="20"/>
      <c r="N11" s="20"/>
      <c r="O11" s="20"/>
      <c r="P11" s="20"/>
      <c r="Q11" s="20"/>
    </row>
    <row r="12" spans="1:17" s="6" customFormat="1" ht="15.75">
      <c r="A12" s="50" t="s">
        <v>40</v>
      </c>
      <c r="B12" s="50"/>
      <c r="C12" s="50"/>
      <c r="D12" s="50"/>
      <c r="E12" s="50"/>
      <c r="F12" s="50"/>
      <c r="G12" s="50"/>
      <c r="H12" s="50"/>
      <c r="I12" s="50"/>
      <c r="J12" s="50"/>
      <c r="L12" s="11"/>
      <c r="M12" s="11"/>
      <c r="N12" s="11"/>
      <c r="O12" s="11"/>
      <c r="P12" s="11"/>
      <c r="Q12" s="11"/>
    </row>
    <row r="13" spans="1:17" s="6" customFormat="1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1"/>
      <c r="L13" s="11"/>
      <c r="M13" s="11"/>
      <c r="N13" s="11"/>
      <c r="O13" s="11"/>
      <c r="P13" s="11"/>
      <c r="Q13" s="11"/>
    </row>
    <row r="14" spans="1:17" s="6" customFormat="1" ht="15" customHeight="1">
      <c r="A14" s="4">
        <v>1</v>
      </c>
      <c r="B14" s="53" t="s">
        <v>32</v>
      </c>
      <c r="C14" s="54"/>
      <c r="D14" s="10"/>
      <c r="E14" s="10"/>
      <c r="F14" s="10"/>
      <c r="G14" s="10"/>
      <c r="H14" s="10"/>
      <c r="I14" s="10"/>
      <c r="J14" s="11"/>
      <c r="L14" s="11"/>
      <c r="M14" s="11"/>
      <c r="N14" s="11"/>
      <c r="O14" s="11"/>
      <c r="P14" s="11"/>
      <c r="Q14" s="11"/>
    </row>
    <row r="15" spans="1:17" s="15" customFormat="1" ht="15.75" customHeight="1">
      <c r="A15" s="16">
        <v>2</v>
      </c>
      <c r="B15" s="53" t="s">
        <v>33</v>
      </c>
      <c r="C15" s="54"/>
      <c r="D15" s="10"/>
      <c r="E15" s="10"/>
      <c r="F15" s="10"/>
      <c r="G15" s="10"/>
      <c r="H15" s="10"/>
      <c r="I15" s="10"/>
      <c r="J15" s="11"/>
      <c r="L15" s="21"/>
      <c r="M15" s="21"/>
      <c r="N15" s="21"/>
      <c r="O15" s="21"/>
      <c r="P15" s="21"/>
      <c r="Q15" s="21"/>
    </row>
    <row r="16" spans="1:17" s="15" customFormat="1" ht="15.75" customHeight="1">
      <c r="A16" s="16">
        <v>3</v>
      </c>
      <c r="B16" s="53" t="s">
        <v>34</v>
      </c>
      <c r="C16" s="54"/>
      <c r="D16" s="10"/>
      <c r="E16" s="10"/>
      <c r="F16" s="10"/>
      <c r="G16" s="10"/>
      <c r="H16" s="10"/>
      <c r="I16" s="10"/>
      <c r="J16" s="11"/>
      <c r="L16" s="20"/>
      <c r="M16" s="21"/>
      <c r="N16" s="21"/>
      <c r="O16" s="21"/>
      <c r="P16" s="21"/>
      <c r="Q16" s="21"/>
    </row>
    <row r="17" spans="1:17" s="15" customFormat="1" ht="15.75" customHeight="1">
      <c r="A17" s="25"/>
      <c r="B17" s="26"/>
      <c r="C17" s="26"/>
      <c r="D17" s="10"/>
      <c r="E17" s="10"/>
      <c r="F17" s="10"/>
      <c r="G17" s="10"/>
      <c r="H17" s="10"/>
      <c r="I17" s="10"/>
      <c r="J17" s="11"/>
      <c r="L17" s="21"/>
      <c r="M17" s="21"/>
      <c r="N17" s="21"/>
      <c r="O17" s="21"/>
      <c r="P17" s="21"/>
      <c r="Q17" s="21"/>
    </row>
    <row r="18" spans="1:11" s="6" customFormat="1" ht="15.75">
      <c r="A18" s="10"/>
      <c r="B18" s="5"/>
      <c r="C18" s="5"/>
      <c r="D18" s="13"/>
      <c r="E18" s="13"/>
      <c r="F18" s="13"/>
      <c r="G18" s="13"/>
      <c r="H18" s="13"/>
      <c r="I18" s="13"/>
      <c r="J18" s="13"/>
      <c r="K18" s="13"/>
    </row>
    <row r="19" spans="1:11" s="6" customFormat="1" ht="15.75">
      <c r="A19" s="10"/>
      <c r="B19" s="5" t="s">
        <v>25</v>
      </c>
      <c r="C19" s="5"/>
      <c r="D19" s="13"/>
      <c r="E19" s="13"/>
      <c r="F19" s="13"/>
      <c r="G19" s="13"/>
      <c r="H19" s="13"/>
      <c r="I19" s="13"/>
      <c r="J19" s="13"/>
      <c r="K19" s="13"/>
    </row>
    <row r="20" spans="1:11" s="6" customFormat="1" ht="15.75">
      <c r="A20" s="10"/>
      <c r="B20" s="5" t="s">
        <v>24</v>
      </c>
      <c r="C20" s="5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5">
    <mergeCell ref="I7:I8"/>
    <mergeCell ref="B16:C16"/>
    <mergeCell ref="A12:J12"/>
    <mergeCell ref="B14:C14"/>
    <mergeCell ref="B15:C15"/>
    <mergeCell ref="A5:L5"/>
    <mergeCell ref="F1:K1"/>
    <mergeCell ref="A4:M4"/>
    <mergeCell ref="A7:A8"/>
    <mergeCell ref="B7:B8"/>
    <mergeCell ref="C7:C8"/>
    <mergeCell ref="J7:J8"/>
    <mergeCell ref="D7:D8"/>
    <mergeCell ref="E7:E8"/>
    <mergeCell ref="F7:H7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2024-03-11T04:32:14Z</cp:lastPrinted>
  <dcterms:created xsi:type="dcterms:W3CDTF">1996-10-08T23:32:33Z</dcterms:created>
  <dcterms:modified xsi:type="dcterms:W3CDTF">2024-03-11T04:33:30Z</dcterms:modified>
  <cp:category/>
  <cp:version/>
  <cp:contentType/>
  <cp:contentStatus/>
</cp:coreProperties>
</file>